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12 Decembar\"/>
    </mc:Choice>
  </mc:AlternateContent>
  <xr:revisionPtr revIDLastSave="0" documentId="13_ncr:1_{83EAF2E4-024C-4FF5-A87A-CDBF2E7947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81029"/>
</workbook>
</file>

<file path=xl/calcChain.xml><?xml version="1.0" encoding="utf-8"?>
<calcChain xmlns="http://schemas.openxmlformats.org/spreadsheetml/2006/main">
  <c r="B25" i="1" l="1"/>
  <c r="B41" i="1"/>
  <c r="C19" i="1"/>
  <c r="B23" i="1" l="1"/>
</calcChain>
</file>

<file path=xl/sharedStrings.xml><?xml version="1.0" encoding="utf-8"?>
<sst xmlns="http://schemas.openxmlformats.org/spreadsheetml/2006/main" count="94" uniqueCount="63">
  <si>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</si>
  <si>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</si>
  <si>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</si>
  <si>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</si>
  <si>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</si>
  <si>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</si>
  <si>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</si>
  <si>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ISPLATE</t>
  </si>
  <si>
    <t>PROVIZIJA UPRAVE ZA TREZOR</t>
  </si>
  <si>
    <t>21.12.2023.</t>
  </si>
  <si>
    <t>22.12.2023.</t>
  </si>
  <si>
    <t>IZVOD  BR. 284</t>
  </si>
  <si>
    <t>MINISTARSTVO ZDRAVLJA</t>
  </si>
  <si>
    <t>DIREKTNA PLAĆANJA RFZO - LEKOVI 071</t>
  </si>
  <si>
    <t>DIREKTNA PLAĆANJA RFZO - CITOSTATICI 073</t>
  </si>
  <si>
    <t>DIREKTNA PLAĆANJA RFZO - LEKOVI SA C LISTE 074</t>
  </si>
  <si>
    <t>DIREKTNA PLAĆANJA RFZO - KRV 076</t>
  </si>
  <si>
    <t>DIREKT. PLAĆANJA RFZO-IMPLANTI U ORTOPEDIJI - PROTEZE 078</t>
  </si>
  <si>
    <t>DIREKTNA PLAĆANJA RFZO -MATERIJAL ZA DIJALIZU 080</t>
  </si>
  <si>
    <t>DIREKTNA PLAĆANJA RFZO - SANITETSKI 085</t>
  </si>
  <si>
    <t>BIGZ OFFICE GROUP doo</t>
  </si>
  <si>
    <t>IBREA DOO</t>
  </si>
  <si>
    <t>JP PTT SAOBRAĆAJ  SRBIJA</t>
  </si>
  <si>
    <t>MEDICINSKI FAKULTET NIŠ</t>
  </si>
  <si>
    <t>POLIPRODUKT ZTR LESKOVAC</t>
  </si>
  <si>
    <t>VINTEC DOO, BEOGRAD</t>
  </si>
  <si>
    <t>PROFESIONAL MEDIC DOO</t>
  </si>
  <si>
    <t>PWW.-LESKOVAC DOO LESKOVAC</t>
  </si>
  <si>
    <t>NATALY DROGERIJA TR NIŠ</t>
  </si>
  <si>
    <t>JKP VODOVOD LESKOVAC</t>
  </si>
  <si>
    <t>NEW BANCOM DOO LESKOVAC</t>
  </si>
  <si>
    <t>MEDIPRO MPM DOO BEOGRAD</t>
  </si>
  <si>
    <t>ETCOM PLUS RAČUNARI S.Z.R.</t>
  </si>
  <si>
    <t>GRAFIKA GALEB D.O.O.</t>
  </si>
  <si>
    <t>ZAVOD ZA JAVNO ZDRAVLJE LESKOVAC</t>
  </si>
  <si>
    <t>OSTALI TROŠKOVI 07F</t>
  </si>
  <si>
    <t>INPHARM  CO DOO BEOGRAD</t>
  </si>
  <si>
    <t>BEOHEM-3 DOO</t>
  </si>
  <si>
    <t>FARMALOGIST DOO BEOGRAD</t>
  </si>
  <si>
    <t>ECOTRADE BG DOO NIŠ</t>
  </si>
  <si>
    <t>BOEHRINGER INGELHEIM SERBIA DOO BEOGRAD</t>
  </si>
  <si>
    <t>B.BRAUN ADRIA RSRB DOO BEOGRAD</t>
  </si>
  <si>
    <t>MEDICA LINEA PHARM</t>
  </si>
  <si>
    <t>AMICUS SRB. DOO BEOGRAD</t>
  </si>
  <si>
    <t>ADOC DOO BEOGRAD</t>
  </si>
  <si>
    <t>INO-PHARM  DOO BEOGRAD</t>
  </si>
  <si>
    <t>PHOENIX PHARMA DOO BEOGRAD</t>
  </si>
  <si>
    <t>VEGA DOO VALJEVO</t>
  </si>
  <si>
    <t>MAGNA PHARMACIA DOO BEOGRAD</t>
  </si>
  <si>
    <t>SOPHARMA TRADING</t>
  </si>
  <si>
    <t>PHARMASWISS  DOO BEOGRAD</t>
  </si>
  <si>
    <t>DIREKTNA PLAĆANJA RFZO - DIJALIZA 074</t>
  </si>
  <si>
    <t>DENTA BP PHARM</t>
  </si>
  <si>
    <t>DIREKT. PLAĆANJA RFZO-IMPL. U ORT. - PROT. 078</t>
  </si>
  <si>
    <t>MAKLER DOO BEOGRAD</t>
  </si>
  <si>
    <t>DIREKTNA PLAĆANJA RFZO -MAT. ZA DIJALIZU 080</t>
  </si>
  <si>
    <t>MEDICON DOO DEČ</t>
  </si>
  <si>
    <t>MEDI LABOR DOO NOVI SAD</t>
  </si>
  <si>
    <t>ZOREX PHARMA</t>
  </si>
  <si>
    <t>VICOR DOO NOVI BEOGRAD</t>
  </si>
  <si>
    <t>SINOFARM DOO</t>
  </si>
  <si>
    <t>PREVOZ - SPECIJALIZANTI 2023-8 2023-11</t>
  </si>
  <si>
    <t>POVRAĆAJ SREDSTAVA - PREVOZ SPECIJALIZANTI - 07F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</si>
</sst>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.00"/>
    <numFmt numFmtId="165" formatCode="#,##0.00;[Red]#,##0.00"/>
  </numFmts>
  <fonts count="50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00">
    <xf numFmtId="0" fontId="0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46" fillId="12" borderId="0" applyNumberFormat="0" applyBorder="0" applyAlignment="0" applyProtection="0"/>
    <xf numFmtId="0" fontId="46" fillId="16" borderId="0" applyNumberFormat="0" applyBorder="0" applyAlignment="0" applyProtection="0"/>
    <xf numFmtId="0" fontId="46" fillId="20" borderId="0" applyNumberFormat="0" applyBorder="0" applyAlignment="0" applyProtection="0"/>
    <xf numFmtId="0" fontId="46" fillId="24" borderId="0" applyNumberFormat="0" applyBorder="0" applyAlignment="0" applyProtection="0"/>
    <xf numFmtId="0" fontId="46" fillId="28" borderId="0" applyNumberFormat="0" applyBorder="0" applyAlignment="0" applyProtection="0"/>
    <xf numFmtId="0" fontId="46" fillId="32" borderId="0" applyNumberFormat="0" applyBorder="0" applyAlignment="0" applyProtection="0"/>
    <xf numFmtId="0" fontId="46" fillId="9" borderId="0" applyNumberFormat="0" applyBorder="0" applyAlignment="0" applyProtection="0"/>
    <xf numFmtId="0" fontId="46" fillId="13" borderId="0" applyNumberFormat="0" applyBorder="0" applyAlignment="0" applyProtection="0"/>
    <xf numFmtId="0" fontId="46" fillId="17" borderId="0" applyNumberFormat="0" applyBorder="0" applyAlignment="0" applyProtection="0"/>
    <xf numFmtId="0" fontId="46" fillId="21" borderId="0" applyNumberFormat="0" applyBorder="0" applyAlignment="0" applyProtection="0"/>
    <xf numFmtId="0" fontId="46" fillId="25" borderId="0" applyNumberFormat="0" applyBorder="0" applyAlignment="0" applyProtection="0"/>
    <xf numFmtId="0" fontId="46" fillId="29" borderId="0" applyNumberFormat="0" applyBorder="0" applyAlignment="0" applyProtection="0"/>
    <xf numFmtId="0" fontId="37" fillId="3" borderId="0" applyNumberFormat="0" applyBorder="0" applyAlignment="0" applyProtection="0"/>
    <xf numFmtId="0" fontId="41" fillId="6" borderId="4" applyNumberFormat="0" applyAlignment="0" applyProtection="0"/>
    <xf numFmtId="0" fontId="43" fillId="7" borderId="7" applyNumberFormat="0" applyAlignment="0" applyProtection="0"/>
    <xf numFmtId="0" fontId="4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9" fillId="5" borderId="4" applyNumberFormat="0" applyAlignment="0" applyProtection="0"/>
    <xf numFmtId="0" fontId="42" fillId="0" borderId="6" applyNumberFormat="0" applyFill="0" applyAlignment="0" applyProtection="0"/>
    <xf numFmtId="0" fontId="38" fillId="4" borderId="0" applyNumberFormat="0" applyBorder="0" applyAlignment="0" applyProtection="0"/>
    <xf numFmtId="0" fontId="22" fillId="8" borderId="8" applyNumberFormat="0" applyFont="0" applyAlignment="0" applyProtection="0"/>
    <xf numFmtId="0" fontId="40" fillId="6" borderId="5" applyNumberFormat="0" applyAlignment="0" applyProtection="0"/>
    <xf numFmtId="0" fontId="32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7" fillId="3" borderId="0" applyNumberFormat="0" applyBorder="0" applyAlignment="0" applyProtection="0"/>
    <xf numFmtId="0" fontId="47" fillId="4" borderId="0" applyNumberFormat="0" applyBorder="0" applyAlignment="0" applyProtection="0"/>
    <xf numFmtId="0" fontId="39" fillId="5" borderId="4" applyNumberFormat="0" applyAlignment="0" applyProtection="0"/>
    <xf numFmtId="0" fontId="40" fillId="6" borderId="5" applyNumberFormat="0" applyAlignment="0" applyProtection="0"/>
    <xf numFmtId="0" fontId="41" fillId="6" borderId="4" applyNumberFormat="0" applyAlignment="0" applyProtection="0"/>
    <xf numFmtId="0" fontId="42" fillId="0" borderId="6" applyNumberFormat="0" applyFill="0" applyAlignment="0" applyProtection="0"/>
    <xf numFmtId="0" fontId="43" fillId="7" borderId="7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6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46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46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46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46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46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" fillId="0" borderId="0"/>
  </cellStyleXfs>
  <cellXfs count="30">
    <xf numFmtId="0" fontId="0" fillId="0" borderId="0" xfId="0"/>
    <xf numFmtId="0" fontId="48" fillId="0" borderId="0" xfId="0" applyFont="1"/>
    <xf numFmtId="4" fontId="49" fillId="0" borderId="0" xfId="0" applyNumberFormat="1" applyFont="1" applyAlignment="1">
      <alignment horizontal="right"/>
    </xf>
    <xf numFmtId="164" fontId="49" fillId="0" borderId="0" xfId="0" applyNumberFormat="1" applyFont="1" applyAlignment="1">
      <alignment horizontal="right"/>
    </xf>
    <xf numFmtId="0" fontId="49" fillId="0" borderId="0" xfId="0" applyFont="1"/>
    <xf numFmtId="4" fontId="31" fillId="0" borderId="0" xfId="0" applyNumberFormat="1" applyFont="1"/>
    <xf numFmtId="4" fontId="2" fillId="0" borderId="0" xfId="0" applyNumberFormat="1" applyFont="1" applyAlignment="1">
      <alignment horizontal="right"/>
    </xf>
    <xf numFmtId="4" fontId="2" fillId="0" borderId="0" xfId="8" applyNumberFormat="1" applyFont="1" applyAlignment="1">
      <alignment horizontal="right"/>
    </xf>
    <xf numFmtId="4" fontId="48" fillId="0" borderId="0" xfId="0" applyNumberFormat="1" applyFont="1" applyAlignment="1">
      <alignment horizontal="right"/>
    </xf>
    <xf numFmtId="4" fontId="49" fillId="0" borderId="0" xfId="0" applyNumberFormat="1" applyFont="1"/>
    <xf numFmtId="0" fontId="31" fillId="0" borderId="0" xfId="8" applyFont="1"/>
    <xf numFmtId="165" fontId="49" fillId="0" borderId="0" xfId="0" applyNumberFormat="1" applyFont="1" applyAlignment="1">
      <alignment horizontal="right"/>
    </xf>
    <xf numFmtId="0" fontId="49" fillId="0" borderId="0" xfId="0" applyFont="1" applyBorder="1"/>
    <xf numFmtId="4" fontId="2" fillId="0" borderId="0" xfId="0" applyNumberFormat="1" applyFont="1" applyBorder="1" applyAlignment="1">
      <alignment horizontal="right"/>
    </xf>
    <xf numFmtId="0" fontId="1" fillId="0" borderId="0" xfId="0" applyFont="1" applyBorder="1"/>
    <xf numFmtId="4" fontId="1" fillId="0" borderId="0" xfId="0" applyNumberFormat="1" applyFont="1" applyBorder="1" applyAlignment="1">
      <alignment horizontal="right"/>
    </xf>
    <xf numFmtId="4" fontId="31" fillId="0" borderId="0" xfId="0" applyNumberFormat="1" applyFont="1" applyBorder="1" applyAlignment="1">
      <alignment horizontal="right"/>
    </xf>
    <xf numFmtId="0" fontId="48" fillId="0" borderId="0" xfId="0" applyFont="1" applyBorder="1"/>
    <xf numFmtId="4" fontId="48" fillId="0" borderId="0" xfId="0" applyNumberFormat="1" applyFont="1" applyBorder="1" applyAlignment="1">
      <alignment horizontal="right"/>
    </xf>
    <xf numFmtId="164" fontId="48" fillId="0" borderId="0" xfId="0" applyNumberFormat="1" applyFont="1" applyBorder="1" applyAlignment="1">
      <alignment horizontal="right"/>
    </xf>
    <xf numFmtId="4" fontId="49" fillId="0" borderId="0" xfId="0" applyNumberFormat="1" applyFont="1" applyBorder="1" applyAlignment="1">
      <alignment horizontal="right"/>
    </xf>
    <xf numFmtId="164" fontId="49" fillId="0" borderId="0" xfId="0" applyNumberFormat="1" applyFont="1" applyBorder="1" applyAlignment="1">
      <alignment horizontal="right"/>
    </xf>
    <xf numFmtId="49" fontId="3" fillId="0" borderId="0" xfId="199" applyNumberFormat="1" applyBorder="1"/>
    <xf numFmtId="49" fontId="3" fillId="0" borderId="0" xfId="199" applyNumberFormat="1"/>
    <xf numFmtId="4" fontId="3" fillId="0" borderId="0" xfId="199" applyNumberFormat="1"/>
    <xf numFmtId="4" fontId="3" fillId="0" borderId="0" xfId="199" applyNumberFormat="1" applyBorder="1"/>
    <xf numFmtId="49" fontId="3" fillId="0" borderId="0" xfId="199" applyNumberFormat="1"/>
    <xf numFmtId="4" fontId="3" fillId="0" borderId="0" xfId="199" applyNumberFormat="1"/>
    <xf numFmtId="49" fontId="31" fillId="0" borderId="0" xfId="199" applyNumberFormat="1" applyFont="1"/>
    <xf numFmtId="4" fontId="31" fillId="0" borderId="0" xfId="199" applyNumberFormat="1" applyFont="1"/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1"/>
  <sheetViews>
    <sheetView tabSelected="1" workbookViewId="0">
      <selection activeCell="E22" sqref="E22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4" width="11.7109375" style="4" bestFit="1" customWidth="1"/>
    <col min="5" max="16384" width="9.140625" style="4"/>
  </cols>
  <sheetData>
    <row r="1" spans="1:5" x14ac:dyDescent="0.25">
      <c r="A1" s="1" t="s">
        <v>0</v>
      </c>
    </row>
    <row r="2" spans="1:5" x14ac:dyDescent="0.25">
      <c r="A2" s="4" t="s">
        <v>4</v>
      </c>
    </row>
    <row r="3" spans="1:5" x14ac:dyDescent="0.25">
      <c r="A3" s="4" t="s">
        <v>3</v>
      </c>
    </row>
    <row r="4" spans="1:5" x14ac:dyDescent="0.25">
      <c r="A4" s="4" t="s">
        <v>10</v>
      </c>
    </row>
    <row r="6" spans="1:5" x14ac:dyDescent="0.25">
      <c r="A6" s="1" t="s">
        <v>11</v>
      </c>
    </row>
    <row r="7" spans="1:5" x14ac:dyDescent="0.25">
      <c r="A7" s="4" t="s">
        <v>1</v>
      </c>
      <c r="B7" s="4" t="s">
        <v>10</v>
      </c>
      <c r="C7" s="11">
        <v>4669141.1100000003</v>
      </c>
    </row>
    <row r="8" spans="1:5" x14ac:dyDescent="0.25">
      <c r="A8" s="4" t="s">
        <v>2</v>
      </c>
      <c r="B8" s="4" t="s">
        <v>9</v>
      </c>
      <c r="C8" s="11">
        <v>5895766.5999999996</v>
      </c>
    </row>
    <row r="9" spans="1:5" x14ac:dyDescent="0.25">
      <c r="A9" s="4" t="s">
        <v>5</v>
      </c>
      <c r="B9" s="4" t="s">
        <v>10</v>
      </c>
      <c r="C9" s="6">
        <v>4843</v>
      </c>
    </row>
    <row r="10" spans="1:5" x14ac:dyDescent="0.25">
      <c r="A10" s="12" t="s">
        <v>12</v>
      </c>
      <c r="B10" s="12" t="s">
        <v>10</v>
      </c>
      <c r="C10" s="13">
        <v>1205280</v>
      </c>
      <c r="D10" s="12"/>
      <c r="E10" s="12"/>
    </row>
    <row r="11" spans="1:5" x14ac:dyDescent="0.25">
      <c r="A11" s="14" t="s">
        <v>13</v>
      </c>
      <c r="B11" s="12" t="s">
        <v>10</v>
      </c>
      <c r="C11" s="15">
        <v>14521762.220000001</v>
      </c>
      <c r="D11" s="12"/>
      <c r="E11" s="12"/>
    </row>
    <row r="12" spans="1:5" x14ac:dyDescent="0.25">
      <c r="A12" s="14" t="s">
        <v>14</v>
      </c>
      <c r="B12" s="12" t="s">
        <v>10</v>
      </c>
      <c r="C12" s="15">
        <v>2789810.31</v>
      </c>
      <c r="D12" s="12"/>
      <c r="E12" s="12"/>
    </row>
    <row r="13" spans="1:5" x14ac:dyDescent="0.25">
      <c r="A13" s="14" t="s">
        <v>15</v>
      </c>
      <c r="B13" s="12" t="s">
        <v>10</v>
      </c>
      <c r="C13" s="15">
        <v>5033684.7699999996</v>
      </c>
      <c r="D13" s="12"/>
      <c r="E13" s="12"/>
    </row>
    <row r="14" spans="1:5" x14ac:dyDescent="0.25">
      <c r="A14" s="14" t="s">
        <v>16</v>
      </c>
      <c r="B14" s="12" t="s">
        <v>10</v>
      </c>
      <c r="C14" s="15">
        <v>384000</v>
      </c>
      <c r="D14" s="12"/>
      <c r="E14" s="12"/>
    </row>
    <row r="15" spans="1:5" x14ac:dyDescent="0.25">
      <c r="A15" s="14" t="s">
        <v>17</v>
      </c>
      <c r="B15" s="12" t="s">
        <v>10</v>
      </c>
      <c r="C15" s="15">
        <v>3582562.5</v>
      </c>
      <c r="D15" s="12"/>
      <c r="E15" s="12"/>
    </row>
    <row r="16" spans="1:5" x14ac:dyDescent="0.25">
      <c r="A16" s="14" t="s">
        <v>18</v>
      </c>
      <c r="B16" s="12" t="s">
        <v>10</v>
      </c>
      <c r="C16" s="15">
        <v>1539923</v>
      </c>
      <c r="D16" s="12"/>
      <c r="E16" s="12"/>
    </row>
    <row r="17" spans="1:5" x14ac:dyDescent="0.25">
      <c r="A17" s="14" t="s">
        <v>19</v>
      </c>
      <c r="B17" s="12" t="s">
        <v>10</v>
      </c>
      <c r="C17" s="15">
        <v>850376.3</v>
      </c>
      <c r="D17" s="12"/>
      <c r="E17" s="12"/>
    </row>
    <row r="18" spans="1:5" x14ac:dyDescent="0.25">
      <c r="A18" s="12" t="s">
        <v>7</v>
      </c>
      <c r="B18" s="12" t="s">
        <v>10</v>
      </c>
      <c r="C18" s="13">
        <v>31138867.59</v>
      </c>
      <c r="D18" s="12"/>
      <c r="E18" s="12"/>
    </row>
    <row r="19" spans="1:5" x14ac:dyDescent="0.25">
      <c r="A19" s="12"/>
      <c r="B19" s="12" t="s">
        <v>10</v>
      </c>
      <c r="C19" s="16">
        <f>C8+C9+C10+C11+C12+C13+C14-C18+C15+C16+C17</f>
        <v>4669141.1099999985</v>
      </c>
      <c r="D19" s="12"/>
      <c r="E19" s="12"/>
    </row>
    <row r="20" spans="1:5" x14ac:dyDescent="0.25">
      <c r="B20" s="4"/>
      <c r="C20" s="6"/>
    </row>
    <row r="21" spans="1:5" x14ac:dyDescent="0.25">
      <c r="B21" s="4"/>
      <c r="C21" s="5"/>
      <c r="E21" s="9"/>
    </row>
    <row r="22" spans="1:5" x14ac:dyDescent="0.25">
      <c r="B22" s="9"/>
      <c r="C22" s="5"/>
    </row>
    <row r="23" spans="1:5" x14ac:dyDescent="0.25">
      <c r="A23" s="10" t="s">
        <v>6</v>
      </c>
      <c r="B23" s="8" t="str">
        <f>A4</f>
        <v>22.12.2023.</v>
      </c>
      <c r="C23" s="7"/>
    </row>
    <row r="24" spans="1:5" x14ac:dyDescent="0.25">
      <c r="A24" s="10"/>
      <c r="B24" s="8"/>
      <c r="C24" s="7"/>
    </row>
    <row r="25" spans="1:5" s="1" customFormat="1" x14ac:dyDescent="0.25">
      <c r="A25" s="17" t="s">
        <v>35</v>
      </c>
      <c r="B25" s="18">
        <f>SUM(B26:B41)</f>
        <v>2424122.4000000004</v>
      </c>
      <c r="C25" s="19"/>
    </row>
    <row r="26" spans="1:5" x14ac:dyDescent="0.25">
      <c r="A26" s="23" t="s">
        <v>20</v>
      </c>
      <c r="B26" s="24">
        <v>234069.6</v>
      </c>
      <c r="C26" s="24"/>
    </row>
    <row r="27" spans="1:5" s="1" customFormat="1" x14ac:dyDescent="0.25">
      <c r="A27" s="23" t="s">
        <v>21</v>
      </c>
      <c r="B27" s="24">
        <v>97628.4</v>
      </c>
      <c r="C27" s="24"/>
    </row>
    <row r="28" spans="1:5" x14ac:dyDescent="0.25">
      <c r="A28" s="23" t="s">
        <v>22</v>
      </c>
      <c r="B28" s="24">
        <v>60975</v>
      </c>
      <c r="C28" s="24"/>
    </row>
    <row r="29" spans="1:5" x14ac:dyDescent="0.25">
      <c r="A29" s="23" t="s">
        <v>23</v>
      </c>
      <c r="B29" s="24">
        <v>187500</v>
      </c>
      <c r="C29" s="24"/>
    </row>
    <row r="30" spans="1:5" x14ac:dyDescent="0.25">
      <c r="A30" s="23" t="s">
        <v>24</v>
      </c>
      <c r="B30" s="24">
        <v>41059.97</v>
      </c>
      <c r="C30" s="24"/>
    </row>
    <row r="31" spans="1:5" x14ac:dyDescent="0.25">
      <c r="A31" s="23" t="s">
        <v>25</v>
      </c>
      <c r="B31" s="24">
        <v>100000</v>
      </c>
      <c r="C31" s="24"/>
    </row>
    <row r="32" spans="1:5" x14ac:dyDescent="0.25">
      <c r="A32" s="23" t="s">
        <v>26</v>
      </c>
      <c r="B32" s="24">
        <v>169200</v>
      </c>
      <c r="C32" s="24"/>
    </row>
    <row r="33" spans="1:3" x14ac:dyDescent="0.25">
      <c r="A33" s="23" t="s">
        <v>27</v>
      </c>
      <c r="B33" s="24">
        <v>233299.11</v>
      </c>
      <c r="C33" s="24"/>
    </row>
    <row r="34" spans="1:3" x14ac:dyDescent="0.25">
      <c r="A34" s="23" t="s">
        <v>28</v>
      </c>
      <c r="B34" s="24">
        <v>310398.40000000002</v>
      </c>
      <c r="C34" s="24"/>
    </row>
    <row r="35" spans="1:3" x14ac:dyDescent="0.25">
      <c r="A35" s="23" t="s">
        <v>29</v>
      </c>
      <c r="B35" s="24">
        <v>503019.81</v>
      </c>
      <c r="C35" s="24"/>
    </row>
    <row r="36" spans="1:3" x14ac:dyDescent="0.25">
      <c r="A36" s="23" t="s">
        <v>30</v>
      </c>
      <c r="B36" s="24">
        <v>3600</v>
      </c>
      <c r="C36" s="24"/>
    </row>
    <row r="37" spans="1:3" s="1" customFormat="1" x14ac:dyDescent="0.25">
      <c r="A37" s="23" t="s">
        <v>31</v>
      </c>
      <c r="B37" s="24">
        <v>152980.66</v>
      </c>
      <c r="C37" s="24"/>
    </row>
    <row r="38" spans="1:3" x14ac:dyDescent="0.25">
      <c r="A38" s="23" t="s">
        <v>32</v>
      </c>
      <c r="B38" s="24">
        <v>46800</v>
      </c>
      <c r="C38" s="24"/>
    </row>
    <row r="39" spans="1:3" x14ac:dyDescent="0.25">
      <c r="A39" s="22" t="s">
        <v>33</v>
      </c>
      <c r="B39" s="25">
        <v>117552</v>
      </c>
      <c r="C39" s="25"/>
    </row>
    <row r="40" spans="1:3" x14ac:dyDescent="0.25">
      <c r="A40" s="22" t="s">
        <v>34</v>
      </c>
      <c r="B40" s="25">
        <v>158186</v>
      </c>
      <c r="C40" s="25"/>
    </row>
    <row r="41" spans="1:3" x14ac:dyDescent="0.25">
      <c r="A41" s="14" t="s">
        <v>8</v>
      </c>
      <c r="B41" s="15">
        <f>62.07+6609.89+1169.49+6+6</f>
        <v>7853.45</v>
      </c>
      <c r="C41" s="21"/>
    </row>
    <row r="42" spans="1:3" x14ac:dyDescent="0.25">
      <c r="A42" s="28" t="s">
        <v>13</v>
      </c>
      <c r="B42" s="29">
        <v>14521762.220000001</v>
      </c>
      <c r="C42" s="21"/>
    </row>
    <row r="43" spans="1:3" x14ac:dyDescent="0.25">
      <c r="A43" s="26" t="s">
        <v>36</v>
      </c>
      <c r="B43" s="27">
        <v>285268.68</v>
      </c>
      <c r="C43" s="21"/>
    </row>
    <row r="44" spans="1:3" x14ac:dyDescent="0.25">
      <c r="A44" s="26" t="s">
        <v>37</v>
      </c>
      <c r="B44" s="27">
        <v>1993750</v>
      </c>
      <c r="C44" s="21"/>
    </row>
    <row r="45" spans="1:3" x14ac:dyDescent="0.25">
      <c r="A45" s="26" t="s">
        <v>38</v>
      </c>
      <c r="B45" s="27">
        <v>1338849.19</v>
      </c>
      <c r="C45" s="21"/>
    </row>
    <row r="46" spans="1:3" x14ac:dyDescent="0.25">
      <c r="A46" s="26" t="s">
        <v>39</v>
      </c>
      <c r="B46" s="27">
        <v>25581.599999999999</v>
      </c>
      <c r="C46" s="21"/>
    </row>
    <row r="47" spans="1:3" x14ac:dyDescent="0.25">
      <c r="A47" s="26" t="s">
        <v>40</v>
      </c>
      <c r="B47" s="27">
        <v>3148015.2</v>
      </c>
    </row>
    <row r="48" spans="1:3" x14ac:dyDescent="0.25">
      <c r="A48" s="26" t="s">
        <v>41</v>
      </c>
      <c r="B48" s="27">
        <v>97651.4</v>
      </c>
    </row>
    <row r="49" spans="1:2" x14ac:dyDescent="0.25">
      <c r="A49" s="26" t="s">
        <v>42</v>
      </c>
      <c r="B49" s="27">
        <v>90058.84</v>
      </c>
    </row>
    <row r="50" spans="1:2" x14ac:dyDescent="0.25">
      <c r="A50" s="26" t="s">
        <v>43</v>
      </c>
      <c r="B50" s="27">
        <v>673095.83</v>
      </c>
    </row>
    <row r="51" spans="1:2" x14ac:dyDescent="0.25">
      <c r="A51" s="26" t="s">
        <v>44</v>
      </c>
      <c r="B51" s="27">
        <v>46642.2</v>
      </c>
    </row>
    <row r="52" spans="1:2" x14ac:dyDescent="0.25">
      <c r="A52" s="26" t="s">
        <v>45</v>
      </c>
      <c r="B52" s="27">
        <v>299613.59999999998</v>
      </c>
    </row>
    <row r="53" spans="1:2" x14ac:dyDescent="0.25">
      <c r="A53" s="26" t="s">
        <v>46</v>
      </c>
      <c r="B53" s="27">
        <v>2674192.34</v>
      </c>
    </row>
    <row r="54" spans="1:2" x14ac:dyDescent="0.25">
      <c r="A54" s="26" t="s">
        <v>47</v>
      </c>
      <c r="B54" s="27">
        <v>3068666.78</v>
      </c>
    </row>
    <row r="55" spans="1:2" x14ac:dyDescent="0.25">
      <c r="A55" s="26" t="s">
        <v>48</v>
      </c>
      <c r="B55" s="27">
        <v>94259</v>
      </c>
    </row>
    <row r="56" spans="1:2" x14ac:dyDescent="0.25">
      <c r="A56" s="26" t="s">
        <v>49</v>
      </c>
      <c r="B56" s="27">
        <v>686117.56</v>
      </c>
    </row>
    <row r="57" spans="1:2" x14ac:dyDescent="0.25">
      <c r="A57" s="28" t="s">
        <v>14</v>
      </c>
      <c r="B57" s="29">
        <v>2789810.31</v>
      </c>
    </row>
    <row r="58" spans="1:2" x14ac:dyDescent="0.25">
      <c r="A58" s="26" t="s">
        <v>50</v>
      </c>
      <c r="B58" s="27">
        <v>666023.6</v>
      </c>
    </row>
    <row r="59" spans="1:2" x14ac:dyDescent="0.25">
      <c r="A59" s="26" t="s">
        <v>38</v>
      </c>
      <c r="B59" s="27">
        <v>1097127.6399999999</v>
      </c>
    </row>
    <row r="60" spans="1:2" x14ac:dyDescent="0.25">
      <c r="A60" s="26" t="s">
        <v>45</v>
      </c>
      <c r="B60" s="27">
        <v>22113.41</v>
      </c>
    </row>
    <row r="61" spans="1:2" x14ac:dyDescent="0.25">
      <c r="A61" s="26" t="s">
        <v>46</v>
      </c>
      <c r="B61" s="27">
        <v>653865.66</v>
      </c>
    </row>
    <row r="62" spans="1:2" x14ac:dyDescent="0.25">
      <c r="A62" s="26" t="s">
        <v>49</v>
      </c>
      <c r="B62" s="27">
        <v>350680</v>
      </c>
    </row>
    <row r="63" spans="1:2" x14ac:dyDescent="0.25">
      <c r="A63" s="28" t="s">
        <v>51</v>
      </c>
      <c r="B63" s="29">
        <v>5033684.7699999996</v>
      </c>
    </row>
    <row r="64" spans="1:2" x14ac:dyDescent="0.25">
      <c r="A64" s="26" t="s">
        <v>36</v>
      </c>
      <c r="B64" s="27">
        <v>1530563.76</v>
      </c>
    </row>
    <row r="65" spans="1:2" x14ac:dyDescent="0.25">
      <c r="A65" s="26" t="s">
        <v>38</v>
      </c>
      <c r="B65" s="27">
        <v>112083.69</v>
      </c>
    </row>
    <row r="66" spans="1:2" x14ac:dyDescent="0.25">
      <c r="A66" s="26" t="s">
        <v>43</v>
      </c>
      <c r="B66" s="27">
        <v>407374</v>
      </c>
    </row>
    <row r="67" spans="1:2" x14ac:dyDescent="0.25">
      <c r="A67" s="26" t="s">
        <v>44</v>
      </c>
      <c r="B67" s="27">
        <v>239016.8</v>
      </c>
    </row>
    <row r="68" spans="1:2" x14ac:dyDescent="0.25">
      <c r="A68" s="26" t="s">
        <v>46</v>
      </c>
      <c r="B68" s="27">
        <v>242771.89</v>
      </c>
    </row>
    <row r="69" spans="1:2" x14ac:dyDescent="0.25">
      <c r="A69" s="26" t="s">
        <v>49</v>
      </c>
      <c r="B69" s="27">
        <v>2501874.63</v>
      </c>
    </row>
    <row r="70" spans="1:2" x14ac:dyDescent="0.25">
      <c r="A70" s="28" t="s">
        <v>16</v>
      </c>
      <c r="B70" s="29">
        <v>384000</v>
      </c>
    </row>
    <row r="71" spans="1:2" x14ac:dyDescent="0.25">
      <c r="A71" s="26" t="s">
        <v>52</v>
      </c>
      <c r="B71" s="27">
        <v>384000</v>
      </c>
    </row>
    <row r="72" spans="1:2" x14ac:dyDescent="0.25">
      <c r="A72" s="28" t="s">
        <v>53</v>
      </c>
      <c r="B72" s="29">
        <v>3582562.5</v>
      </c>
    </row>
    <row r="73" spans="1:2" x14ac:dyDescent="0.25">
      <c r="A73" s="26" t="s">
        <v>54</v>
      </c>
      <c r="B73" s="27">
        <v>1429312.5</v>
      </c>
    </row>
    <row r="74" spans="1:2" x14ac:dyDescent="0.25">
      <c r="A74" s="26" t="s">
        <v>39</v>
      </c>
      <c r="B74" s="27">
        <v>2153250</v>
      </c>
    </row>
    <row r="75" spans="1:2" x14ac:dyDescent="0.25">
      <c r="A75" s="28" t="s">
        <v>55</v>
      </c>
      <c r="B75" s="29">
        <v>1539923</v>
      </c>
    </row>
    <row r="76" spans="1:2" x14ac:dyDescent="0.25">
      <c r="A76" s="26" t="s">
        <v>56</v>
      </c>
      <c r="B76" s="27">
        <v>1102227.5</v>
      </c>
    </row>
    <row r="77" spans="1:2" x14ac:dyDescent="0.25">
      <c r="A77" s="26" t="s">
        <v>39</v>
      </c>
      <c r="B77" s="27">
        <v>437695.5</v>
      </c>
    </row>
    <row r="78" spans="1:2" x14ac:dyDescent="0.25">
      <c r="A78" s="28" t="s">
        <v>19</v>
      </c>
      <c r="B78" s="29">
        <v>850376.3</v>
      </c>
    </row>
    <row r="79" spans="1:2" x14ac:dyDescent="0.25">
      <c r="A79" s="26" t="s">
        <v>57</v>
      </c>
      <c r="B79" s="27">
        <v>66718.3</v>
      </c>
    </row>
    <row r="80" spans="1:2" x14ac:dyDescent="0.25">
      <c r="A80" s="26" t="s">
        <v>54</v>
      </c>
      <c r="B80" s="27">
        <v>255792</v>
      </c>
    </row>
    <row r="81" spans="1:4" x14ac:dyDescent="0.25">
      <c r="A81" s="26" t="s">
        <v>58</v>
      </c>
      <c r="B81" s="27">
        <v>15202</v>
      </c>
    </row>
    <row r="82" spans="1:4" x14ac:dyDescent="0.25">
      <c r="A82" s="26" t="s">
        <v>46</v>
      </c>
      <c r="B82" s="27">
        <v>65100</v>
      </c>
    </row>
    <row r="83" spans="1:4" x14ac:dyDescent="0.25">
      <c r="A83" s="26" t="s">
        <v>59</v>
      </c>
      <c r="B83" s="27">
        <v>115356</v>
      </c>
    </row>
    <row r="84" spans="1:4" x14ac:dyDescent="0.25">
      <c r="A84" s="22" t="s">
        <v>47</v>
      </c>
      <c r="B84" s="25">
        <v>202800</v>
      </c>
      <c r="C84" s="21"/>
      <c r="D84" s="12"/>
    </row>
    <row r="85" spans="1:4" x14ac:dyDescent="0.25">
      <c r="A85" s="22" t="s">
        <v>60</v>
      </c>
      <c r="B85" s="25">
        <v>129408</v>
      </c>
      <c r="C85" s="21"/>
      <c r="D85" s="12"/>
    </row>
    <row r="86" spans="1:4" x14ac:dyDescent="0.25">
      <c r="A86" s="17" t="s">
        <v>62</v>
      </c>
      <c r="B86" s="16">
        <v>12626.09</v>
      </c>
      <c r="C86" s="21"/>
      <c r="D86" s="12"/>
    </row>
    <row r="87" spans="1:4" x14ac:dyDescent="0.25">
      <c r="A87" s="14" t="s">
        <v>61</v>
      </c>
      <c r="B87" s="15">
        <v>12626.09</v>
      </c>
      <c r="C87" s="21"/>
      <c r="D87" s="12"/>
    </row>
    <row r="88" spans="1:4" x14ac:dyDescent="0.25">
      <c r="A88" s="12"/>
      <c r="B88" s="20"/>
      <c r="C88" s="21"/>
      <c r="D88" s="12"/>
    </row>
    <row r="89" spans="1:4" x14ac:dyDescent="0.25">
      <c r="A89" s="12"/>
      <c r="B89" s="20"/>
      <c r="C89" s="21"/>
      <c r="D89" s="12"/>
    </row>
    <row r="90" spans="1:4" x14ac:dyDescent="0.25">
      <c r="A90" s="12"/>
      <c r="B90" s="20"/>
      <c r="C90" s="21"/>
      <c r="D90" s="12"/>
    </row>
    <row r="91" spans="1:4" x14ac:dyDescent="0.25">
      <c r="A91" s="12"/>
      <c r="B91" s="20"/>
      <c r="C91" s="21"/>
      <c r="D91" s="12"/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2023-12-20T06:33:21Z</cp:lastPrinted>
  <dcterms:created xsi:type="dcterms:W3CDTF">2009-03-09T09:27:50Z</dcterms:created>
  <dcterms:modified xsi:type="dcterms:W3CDTF">2023-12-25T06:58:47Z</dcterms:modified>
</cp:coreProperties>
</file>